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<sst xmlns="http://schemas.openxmlformats.org/spreadsheetml/2006/main" count="265" uniqueCount="67">
  <si>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</si>
  <si>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</si>
  <si>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</si>
  <si>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</si>
  <si>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</si>
  <si>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</si>
  <si>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</si>
  <si>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</si>
  <si>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</si>
  <si>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</si>
  <si>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</si>
  <si>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</si>
  <si>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</si>
  <si>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</si>
  <si>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</si>
  <si>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</si>
  <si>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</si>
  <si>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</si>
  <si>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</si>
  <si>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</si>
  <si>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</si>
  <si>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</si>
  <si>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</si>
  <si>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</si>
  <si>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Bendik Hestad</t>
  </si>
  <si>
    <t>Irene T. Danielsen</t>
  </si>
  <si>
    <t>Tore Danielsen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</si>
  <si>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</si>
  <si>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</si>
  <si>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</si>
  <si>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</si>
  <si>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Pulje 13</t>
  </si>
  <si>
    <t>Pulje 14</t>
  </si>
  <si>
    <t>Pulje 15</t>
  </si>
  <si>
    <t>Pulje 16</t>
  </si>
  <si>
    <t>Kristian Malme</t>
  </si>
  <si>
    <t>Grethe Danielsen</t>
  </si>
  <si>
    <t>Inge Eidseter</t>
  </si>
  <si>
    <t>Arild Heltne</t>
  </si>
  <si>
    <t>Profil 1, Main Street</t>
  </si>
  <si>
    <t>Profil 2, ABT #2</t>
  </si>
  <si>
    <t>Profil 4, High Street</t>
  </si>
  <si>
    <t>Profil 3, 2006 Ebonite junior..</t>
  </si>
  <si>
    <t>Sommercup - Main Street, pulje 1</t>
  </si>
  <si>
    <t>Sommercup - Main Street, pulje 2</t>
  </si>
  <si>
    <t>Sommercup - ABT #2, pulje 3</t>
  </si>
  <si>
    <t>Sommercup - ABT #2, pulje 4</t>
  </si>
  <si>
    <t>Sommercup - High Street, pulje 7</t>
  </si>
  <si>
    <t>Sommercup - High Street, pulje 8</t>
  </si>
  <si>
    <t>Sommercup - Main Street, pulje 9</t>
  </si>
  <si>
    <t>Sommercup - Main Street, pulje 10</t>
  </si>
  <si>
    <t>Sommercup - ABT #2, pulje 11</t>
  </si>
  <si>
    <t>Sommercup - ABT #2, pulje 12</t>
  </si>
  <si>
    <t>Sommercup - High Street, pulje 15</t>
  </si>
  <si>
    <t>Sommercup - High Street, pulje 16</t>
  </si>
  <si>
    <t>Kai Banzai Rognø</t>
  </si>
  <si>
    <t>Christian Pascal</t>
  </si>
  <si>
    <t>Mathias Danielsen Otting</t>
  </si>
  <si>
    <t>Mathias Danielsen O</t>
  </si>
  <si>
    <t>Trond Erik Riise</t>
  </si>
  <si>
    <t>Tom Skar</t>
  </si>
  <si>
    <t>Alfhild Danielsen</t>
  </si>
  <si>
    <t>Lisa Vetting</t>
  </si>
  <si>
    <t>Halvor Sylte</t>
  </si>
  <si>
    <t>Tara K.W. Follum</t>
  </si>
  <si>
    <t>Gaute Skar-Hovde</t>
  </si>
  <si>
    <t>Sverre Kjerpeset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</si>
</sst>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28125" style="14" customWidth="1"/>
    <col min="2" max="2" width="30.5742187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43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213</v>
      </c>
      <c r="D9" s="24">
        <v>246</v>
      </c>
      <c r="E9" s="25">
        <v>201</v>
      </c>
      <c r="F9" s="24">
        <v>232</v>
      </c>
      <c r="G9" s="26">
        <f aca="true" t="shared" si="0" ref="G9:G20">C9+D9+E9+F9</f>
        <v>892</v>
      </c>
      <c r="H9" s="24">
        <v>60</v>
      </c>
      <c r="I9" s="27">
        <f aca="true" t="shared" si="1" ref="I9:I20">G9/4</f>
        <v>223</v>
      </c>
      <c r="J9" s="26">
        <f aca="true" t="shared" si="2" ref="J9:J20">G9+H9</f>
        <v>952</v>
      </c>
      <c r="K9" s="14"/>
      <c r="L9" s="14"/>
    </row>
    <row r="10" spans="1:12" ht="18">
      <c r="A10" s="23">
        <v>2</v>
      </c>
      <c r="B10" s="3" t="s">
        <v>37</v>
      </c>
      <c r="C10" s="25">
        <v>215</v>
      </c>
      <c r="D10" s="24">
        <v>151</v>
      </c>
      <c r="E10" s="25">
        <v>224</v>
      </c>
      <c r="F10" s="24">
        <v>209</v>
      </c>
      <c r="G10" s="26">
        <f t="shared" si="0"/>
        <v>799</v>
      </c>
      <c r="H10" s="24">
        <v>80</v>
      </c>
      <c r="I10" s="27">
        <f t="shared" si="1"/>
        <v>199.75</v>
      </c>
      <c r="J10" s="26">
        <f t="shared" si="2"/>
        <v>879</v>
      </c>
      <c r="K10" s="14"/>
      <c r="L10" s="14"/>
    </row>
    <row r="11" spans="1:12" ht="18">
      <c r="A11" s="23">
        <v>3</v>
      </c>
      <c r="B11" s="3" t="s">
        <v>36</v>
      </c>
      <c r="C11" s="25">
        <v>179</v>
      </c>
      <c r="D11" s="24">
        <v>238</v>
      </c>
      <c r="E11" s="25">
        <v>168</v>
      </c>
      <c r="F11" s="24">
        <v>174</v>
      </c>
      <c r="G11" s="26">
        <f t="shared" si="0"/>
        <v>759</v>
      </c>
      <c r="H11" s="24">
        <v>108</v>
      </c>
      <c r="I11" s="27">
        <f t="shared" si="1"/>
        <v>189.75</v>
      </c>
      <c r="J11" s="26">
        <f t="shared" si="2"/>
        <v>867</v>
      </c>
      <c r="K11" s="14"/>
      <c r="L11" s="14"/>
    </row>
    <row r="12" spans="1:12" ht="18">
      <c r="A12" s="23">
        <v>4</v>
      </c>
      <c r="B12" s="3" t="s">
        <v>38</v>
      </c>
      <c r="C12" s="25">
        <v>189</v>
      </c>
      <c r="D12" s="24">
        <v>167</v>
      </c>
      <c r="E12" s="25">
        <v>257</v>
      </c>
      <c r="F12" s="24">
        <v>178</v>
      </c>
      <c r="G12" s="26">
        <f t="shared" si="0"/>
        <v>791</v>
      </c>
      <c r="H12" s="24">
        <v>68</v>
      </c>
      <c r="I12" s="27">
        <f t="shared" si="1"/>
        <v>197.75</v>
      </c>
      <c r="J12" s="26">
        <f t="shared" si="2"/>
        <v>859</v>
      </c>
      <c r="K12" s="14"/>
      <c r="L12" s="14"/>
    </row>
    <row r="13" spans="1:12" ht="18">
      <c r="A13" s="23">
        <v>5</v>
      </c>
      <c r="B13" s="3" t="s">
        <v>64</v>
      </c>
      <c r="C13" s="25">
        <v>166</v>
      </c>
      <c r="D13" s="24">
        <v>191</v>
      </c>
      <c r="E13" s="25">
        <v>162</v>
      </c>
      <c r="F13" s="24">
        <v>205</v>
      </c>
      <c r="G13" s="26">
        <f t="shared" si="0"/>
        <v>724</v>
      </c>
      <c r="H13" s="24">
        <v>116</v>
      </c>
      <c r="I13" s="27">
        <f t="shared" si="1"/>
        <v>181</v>
      </c>
      <c r="J13" s="26">
        <f t="shared" si="2"/>
        <v>840</v>
      </c>
      <c r="K13" s="14"/>
      <c r="L13" s="14"/>
    </row>
    <row r="14" spans="1:12" ht="18">
      <c r="A14" s="23">
        <v>6</v>
      </c>
      <c r="B14" s="3" t="s">
        <v>60</v>
      </c>
      <c r="C14" s="25">
        <v>195</v>
      </c>
      <c r="D14" s="24">
        <v>186</v>
      </c>
      <c r="E14" s="25">
        <v>240</v>
      </c>
      <c r="F14" s="24">
        <v>167</v>
      </c>
      <c r="G14" s="26">
        <f t="shared" si="0"/>
        <v>788</v>
      </c>
      <c r="H14" s="24">
        <v>32</v>
      </c>
      <c r="I14" s="27">
        <f t="shared" si="1"/>
        <v>197</v>
      </c>
      <c r="J14" s="26">
        <f t="shared" si="2"/>
        <v>820</v>
      </c>
      <c r="K14" s="14"/>
      <c r="L14" s="14"/>
    </row>
    <row r="15" spans="1:12" ht="18">
      <c r="A15" s="23">
        <v>7</v>
      </c>
      <c r="B15" s="3" t="s">
        <v>25</v>
      </c>
      <c r="C15" s="25">
        <v>204</v>
      </c>
      <c r="D15" s="24">
        <v>180</v>
      </c>
      <c r="E15" s="25">
        <v>170</v>
      </c>
      <c r="F15" s="24">
        <v>176</v>
      </c>
      <c r="G15" s="26">
        <f t="shared" si="0"/>
        <v>730</v>
      </c>
      <c r="H15" s="24">
        <v>84</v>
      </c>
      <c r="I15" s="27">
        <f t="shared" si="1"/>
        <v>182.5</v>
      </c>
      <c r="J15" s="26">
        <f t="shared" si="2"/>
        <v>814</v>
      </c>
      <c r="K15" s="14"/>
      <c r="L15" s="14"/>
    </row>
    <row r="16" spans="1:12" ht="18">
      <c r="A16" s="52">
        <v>8</v>
      </c>
      <c r="B16" s="49" t="s">
        <v>24</v>
      </c>
      <c r="C16" s="50">
        <v>181</v>
      </c>
      <c r="D16" s="35">
        <v>157</v>
      </c>
      <c r="E16" s="50">
        <v>180</v>
      </c>
      <c r="F16" s="35">
        <v>237</v>
      </c>
      <c r="G16" s="26">
        <f t="shared" si="0"/>
        <v>755</v>
      </c>
      <c r="H16" s="24">
        <v>56</v>
      </c>
      <c r="I16" s="54">
        <f t="shared" si="1"/>
        <v>188.75</v>
      </c>
      <c r="J16" s="53">
        <f t="shared" si="2"/>
        <v>811</v>
      </c>
      <c r="K16" s="14"/>
      <c r="L16" s="14"/>
    </row>
    <row r="17" spans="1:12" ht="18">
      <c r="A17" s="52">
        <v>9</v>
      </c>
      <c r="B17" s="49" t="s">
        <v>63</v>
      </c>
      <c r="C17" s="50">
        <v>139</v>
      </c>
      <c r="D17" s="35">
        <v>214</v>
      </c>
      <c r="E17" s="50">
        <v>172</v>
      </c>
      <c r="F17" s="35">
        <v>153</v>
      </c>
      <c r="G17" s="26">
        <f t="shared" si="0"/>
        <v>678</v>
      </c>
      <c r="H17" s="24">
        <v>100</v>
      </c>
      <c r="I17" s="54">
        <f t="shared" si="1"/>
        <v>169.5</v>
      </c>
      <c r="J17" s="53">
        <f t="shared" si="2"/>
        <v>778</v>
      </c>
      <c r="K17" s="14"/>
      <c r="L17" s="14"/>
    </row>
    <row r="18" spans="1:12" ht="18">
      <c r="A18" s="23">
        <v>10</v>
      </c>
      <c r="B18" s="3" t="s">
        <v>57</v>
      </c>
      <c r="C18" s="25">
        <v>134</v>
      </c>
      <c r="D18" s="24">
        <v>165</v>
      </c>
      <c r="E18" s="25">
        <v>141</v>
      </c>
      <c r="F18" s="24">
        <v>156</v>
      </c>
      <c r="G18" s="26">
        <f t="shared" si="0"/>
        <v>596</v>
      </c>
      <c r="H18" s="24">
        <v>140</v>
      </c>
      <c r="I18" s="27">
        <f t="shared" si="1"/>
        <v>149</v>
      </c>
      <c r="J18" s="26">
        <f t="shared" si="2"/>
        <v>736</v>
      </c>
      <c r="K18" s="14"/>
      <c r="L18" s="14"/>
    </row>
    <row r="19" spans="1:12" ht="18">
      <c r="A19" s="28">
        <v>11</v>
      </c>
      <c r="B19" s="7" t="s">
        <v>61</v>
      </c>
      <c r="C19" s="29">
        <v>161</v>
      </c>
      <c r="D19" s="30">
        <v>142</v>
      </c>
      <c r="E19" s="29">
        <v>136</v>
      </c>
      <c r="F19" s="30">
        <v>135</v>
      </c>
      <c r="G19" s="26">
        <f t="shared" si="0"/>
        <v>574</v>
      </c>
      <c r="H19" s="24">
        <v>140</v>
      </c>
      <c r="I19" s="31">
        <f t="shared" si="1"/>
        <v>143.5</v>
      </c>
      <c r="J19" s="32">
        <f t="shared" si="2"/>
        <v>714</v>
      </c>
      <c r="K19" s="14"/>
      <c r="L19" s="14"/>
    </row>
    <row r="20" spans="1:12" ht="18.75" thickBot="1">
      <c r="A20" s="48">
        <v>12</v>
      </c>
      <c r="B20" s="37" t="s">
        <v>62</v>
      </c>
      <c r="C20" s="44">
        <v>125</v>
      </c>
      <c r="D20" s="45">
        <v>156</v>
      </c>
      <c r="E20" s="44">
        <v>130</v>
      </c>
      <c r="F20" s="45">
        <v>115</v>
      </c>
      <c r="G20" s="26">
        <f t="shared" si="0"/>
        <v>526</v>
      </c>
      <c r="H20" s="57">
        <v>140</v>
      </c>
      <c r="I20" s="47">
        <f t="shared" si="1"/>
        <v>131.5</v>
      </c>
      <c r="J20" s="46">
        <f t="shared" si="2"/>
        <v>666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6" t="s">
        <v>39</v>
      </c>
      <c r="D5" s="106"/>
      <c r="E5" s="106"/>
      <c r="F5" s="106"/>
      <c r="H5" s="106" t="s">
        <v>40</v>
      </c>
      <c r="I5" s="106"/>
      <c r="J5" s="106"/>
      <c r="K5" s="106"/>
      <c r="M5" s="106" t="s">
        <v>42</v>
      </c>
      <c r="N5" s="107"/>
      <c r="O5" s="107"/>
      <c r="P5" s="107"/>
      <c r="Q5" s="38"/>
      <c r="R5" s="107" t="s">
        <v>41</v>
      </c>
      <c r="S5" s="107"/>
      <c r="T5" s="107"/>
      <c r="U5" s="107"/>
    </row>
    <row r="6" spans="1:22" ht="18">
      <c r="A6" s="79" t="s">
        <v>7</v>
      </c>
      <c r="B6" s="2" t="s">
        <v>0</v>
      </c>
      <c r="C6" s="2" t="s">
        <v>12</v>
      </c>
      <c r="D6" s="2" t="s">
        <v>13</v>
      </c>
      <c r="E6" s="2" t="s">
        <v>14</v>
      </c>
      <c r="F6" s="2" t="s">
        <v>15</v>
      </c>
      <c r="G6" s="65"/>
      <c r="H6" s="2" t="s">
        <v>16</v>
      </c>
      <c r="I6" s="2" t="s">
        <v>17</v>
      </c>
      <c r="J6" s="2" t="s">
        <v>18</v>
      </c>
      <c r="K6" s="2" t="s">
        <v>19</v>
      </c>
      <c r="L6" s="65"/>
      <c r="M6" s="2" t="s">
        <v>20</v>
      </c>
      <c r="N6" s="2" t="s">
        <v>21</v>
      </c>
      <c r="O6" s="2" t="s">
        <v>22</v>
      </c>
      <c r="P6" s="2" t="s">
        <v>23</v>
      </c>
      <c r="Q6" s="98"/>
      <c r="R6" s="2" t="s">
        <v>31</v>
      </c>
      <c r="S6" s="2" t="s">
        <v>32</v>
      </c>
      <c r="T6" s="2" t="s">
        <v>33</v>
      </c>
      <c r="U6" s="2" t="s">
        <v>34</v>
      </c>
      <c r="V6" s="34" t="s">
        <v>10</v>
      </c>
    </row>
    <row r="7" spans="1:22" ht="18.75" thickBot="1">
      <c r="A7" s="86"/>
      <c r="B7" s="87"/>
      <c r="C7" s="88"/>
      <c r="D7" s="88"/>
      <c r="E7" s="88"/>
      <c r="F7" s="88"/>
      <c r="G7" s="89"/>
      <c r="H7" s="88"/>
      <c r="I7" s="88"/>
      <c r="J7" s="88"/>
      <c r="K7" s="88"/>
      <c r="L7" s="89"/>
      <c r="M7" s="88"/>
      <c r="N7" s="88"/>
      <c r="O7" s="88"/>
      <c r="P7" s="88"/>
      <c r="Q7" s="99"/>
      <c r="R7" s="88"/>
      <c r="S7" s="88"/>
      <c r="T7" s="88"/>
      <c r="U7" s="88"/>
      <c r="V7" s="90"/>
    </row>
    <row r="8" spans="1:22" ht="18.75" thickBot="1">
      <c r="A8" s="2">
        <v>1</v>
      </c>
      <c r="B8" s="91" t="s">
        <v>35</v>
      </c>
      <c r="C8" s="92">
        <v>952</v>
      </c>
      <c r="D8" s="92"/>
      <c r="E8" s="92"/>
      <c r="F8" s="92"/>
      <c r="G8" s="65"/>
      <c r="H8" s="92"/>
      <c r="I8" s="92">
        <v>907</v>
      </c>
      <c r="J8" s="92"/>
      <c r="K8" s="93"/>
      <c r="L8" s="94"/>
      <c r="M8" s="92">
        <v>936</v>
      </c>
      <c r="N8" s="92"/>
      <c r="O8" s="92"/>
      <c r="P8" s="92"/>
      <c r="Q8" s="98"/>
      <c r="R8" s="92"/>
      <c r="S8" s="92"/>
      <c r="T8" s="92"/>
      <c r="U8" s="92"/>
      <c r="V8" s="95">
        <f>C8+I8+M8</f>
        <v>2795</v>
      </c>
    </row>
    <row r="9" spans="1:22" ht="18.75" thickBot="1">
      <c r="A9" s="4">
        <v>2</v>
      </c>
      <c r="B9" s="59" t="s">
        <v>36</v>
      </c>
      <c r="C9" s="51">
        <v>867</v>
      </c>
      <c r="D9" s="64"/>
      <c r="E9" s="51"/>
      <c r="F9" s="51"/>
      <c r="G9" s="66"/>
      <c r="H9" s="82">
        <v>779</v>
      </c>
      <c r="I9" s="51">
        <v>923</v>
      </c>
      <c r="J9" s="51"/>
      <c r="K9" s="69"/>
      <c r="L9" s="72"/>
      <c r="M9" s="82">
        <v>913</v>
      </c>
      <c r="N9" s="51"/>
      <c r="O9" s="51"/>
      <c r="P9" s="51"/>
      <c r="Q9" s="100"/>
      <c r="R9" s="51"/>
      <c r="S9" s="51"/>
      <c r="T9" s="51"/>
      <c r="U9" s="51"/>
      <c r="V9" s="95">
        <f>C9+I9+M9</f>
        <v>2703</v>
      </c>
    </row>
    <row r="10" spans="1:22" ht="18.75" thickBot="1">
      <c r="A10" s="4">
        <v>3</v>
      </c>
      <c r="B10" s="3" t="s">
        <v>63</v>
      </c>
      <c r="C10" s="51">
        <v>778</v>
      </c>
      <c r="D10" s="82"/>
      <c r="E10" s="51"/>
      <c r="F10" s="51"/>
      <c r="G10" s="66"/>
      <c r="H10" s="51"/>
      <c r="I10" s="82">
        <v>854</v>
      </c>
      <c r="J10" s="51"/>
      <c r="K10" s="69"/>
      <c r="L10" s="72"/>
      <c r="M10" s="51">
        <v>988</v>
      </c>
      <c r="N10" s="51"/>
      <c r="O10" s="51"/>
      <c r="P10" s="51"/>
      <c r="Q10" s="100"/>
      <c r="R10" s="51"/>
      <c r="S10" s="51"/>
      <c r="T10" s="51"/>
      <c r="U10" s="51"/>
      <c r="V10" s="95">
        <f>C10+I10+M10</f>
        <v>2620</v>
      </c>
    </row>
    <row r="11" spans="1:22" ht="18.75" thickBot="1">
      <c r="A11" s="4">
        <v>4</v>
      </c>
      <c r="B11" s="3" t="s">
        <v>24</v>
      </c>
      <c r="C11" s="51">
        <v>811</v>
      </c>
      <c r="D11" s="51"/>
      <c r="E11" s="64"/>
      <c r="F11" s="51"/>
      <c r="G11" s="66"/>
      <c r="H11" s="51">
        <v>933</v>
      </c>
      <c r="I11" s="51"/>
      <c r="J11" s="51"/>
      <c r="K11" s="69"/>
      <c r="L11" s="72"/>
      <c r="M11" s="51">
        <v>846</v>
      </c>
      <c r="N11" s="82"/>
      <c r="O11" s="51"/>
      <c r="P11" s="64"/>
      <c r="Q11" s="101"/>
      <c r="R11" s="64"/>
      <c r="S11" s="64"/>
      <c r="T11" s="64"/>
      <c r="U11" s="64"/>
      <c r="V11" s="95">
        <f>C11+H11+M11</f>
        <v>2590</v>
      </c>
    </row>
    <row r="12" spans="1:22" ht="18.75" thickBot="1">
      <c r="A12" s="4">
        <v>5</v>
      </c>
      <c r="B12" s="3" t="s">
        <v>37</v>
      </c>
      <c r="C12" s="51">
        <v>879</v>
      </c>
      <c r="D12" s="82"/>
      <c r="E12" s="51"/>
      <c r="F12" s="51"/>
      <c r="G12" s="66"/>
      <c r="H12" s="82">
        <v>798</v>
      </c>
      <c r="I12" s="51"/>
      <c r="J12" s="64"/>
      <c r="K12" s="69"/>
      <c r="L12" s="72"/>
      <c r="M12" s="82">
        <v>881</v>
      </c>
      <c r="N12" s="51"/>
      <c r="O12" s="51"/>
      <c r="P12" s="51"/>
      <c r="Q12" s="100"/>
      <c r="R12" s="51"/>
      <c r="S12" s="51"/>
      <c r="T12" s="51"/>
      <c r="U12" s="51"/>
      <c r="V12" s="95">
        <f>C12+H12+M12</f>
        <v>2558</v>
      </c>
    </row>
    <row r="13" spans="1:22" ht="18.75" thickBot="1">
      <c r="A13" s="4">
        <v>6</v>
      </c>
      <c r="B13" s="3" t="s">
        <v>64</v>
      </c>
      <c r="C13" s="51">
        <v>840</v>
      </c>
      <c r="D13" s="51"/>
      <c r="E13" s="51"/>
      <c r="F13" s="51"/>
      <c r="G13" s="66"/>
      <c r="H13" s="51">
        <v>889</v>
      </c>
      <c r="I13" s="51"/>
      <c r="J13" s="51"/>
      <c r="K13" s="69"/>
      <c r="L13" s="72"/>
      <c r="M13" s="51">
        <v>812</v>
      </c>
      <c r="N13" s="51">
        <v>810</v>
      </c>
      <c r="O13" s="51"/>
      <c r="P13" s="51"/>
      <c r="Q13" s="100"/>
      <c r="R13" s="51"/>
      <c r="S13" s="51"/>
      <c r="T13" s="51"/>
      <c r="U13" s="51"/>
      <c r="V13" s="95">
        <f>C13+H13+M13</f>
        <v>2541</v>
      </c>
    </row>
    <row r="14" spans="1:37" ht="18.75" thickBot="1">
      <c r="A14" s="4">
        <v>7</v>
      </c>
      <c r="B14" s="3" t="s">
        <v>38</v>
      </c>
      <c r="C14" s="4">
        <v>859</v>
      </c>
      <c r="D14" s="4"/>
      <c r="E14" s="4"/>
      <c r="F14" s="4"/>
      <c r="G14" s="66"/>
      <c r="H14" s="4">
        <v>758</v>
      </c>
      <c r="I14" s="4"/>
      <c r="J14" s="4"/>
      <c r="K14" s="109"/>
      <c r="L14" s="72"/>
      <c r="M14" s="4">
        <v>896</v>
      </c>
      <c r="N14" s="4"/>
      <c r="O14" s="4"/>
      <c r="P14" s="83"/>
      <c r="Q14" s="101"/>
      <c r="R14" s="83"/>
      <c r="S14" s="83"/>
      <c r="T14" s="83"/>
      <c r="U14" s="83"/>
      <c r="V14" s="95">
        <f>C14+H14+M14</f>
        <v>2513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6">
        <v>8</v>
      </c>
      <c r="B15" s="61" t="s">
        <v>60</v>
      </c>
      <c r="C15" s="62">
        <v>820</v>
      </c>
      <c r="D15" s="62"/>
      <c r="E15" s="62"/>
      <c r="F15" s="62"/>
      <c r="G15" s="67"/>
      <c r="H15" s="62">
        <v>878</v>
      </c>
      <c r="I15" s="62"/>
      <c r="J15" s="62"/>
      <c r="K15" s="70"/>
      <c r="L15" s="73"/>
      <c r="M15" s="62">
        <v>765</v>
      </c>
      <c r="N15" s="62"/>
      <c r="O15" s="62"/>
      <c r="P15" s="62"/>
      <c r="Q15" s="102"/>
      <c r="R15" s="62"/>
      <c r="S15" s="62"/>
      <c r="T15" s="62"/>
      <c r="U15" s="62"/>
      <c r="V15" s="95">
        <f>C15+H15+M15</f>
        <v>2463</v>
      </c>
    </row>
    <row r="16" spans="1:22" ht="18.75" thickBot="1">
      <c r="A16" s="85">
        <v>9</v>
      </c>
      <c r="B16" s="7" t="s">
        <v>25</v>
      </c>
      <c r="C16" s="60">
        <v>814</v>
      </c>
      <c r="D16" s="60"/>
      <c r="E16" s="60"/>
      <c r="F16" s="60"/>
      <c r="G16" s="68"/>
      <c r="H16" s="60">
        <v>752</v>
      </c>
      <c r="I16" s="60">
        <v>746</v>
      </c>
      <c r="J16" s="60"/>
      <c r="K16" s="71"/>
      <c r="L16" s="74"/>
      <c r="M16" s="60"/>
      <c r="N16" s="60">
        <v>841</v>
      </c>
      <c r="O16" s="60"/>
      <c r="P16" s="60"/>
      <c r="Q16" s="103"/>
      <c r="R16" s="60"/>
      <c r="S16" s="60"/>
      <c r="T16" s="60"/>
      <c r="U16" s="60"/>
      <c r="V16" s="95">
        <f>C16+H16+N16</f>
        <v>2407</v>
      </c>
    </row>
    <row r="17" spans="1:22" ht="18.75" thickBot="1">
      <c r="A17" s="4">
        <v>10</v>
      </c>
      <c r="B17" s="3" t="s">
        <v>58</v>
      </c>
      <c r="C17" s="51">
        <v>736</v>
      </c>
      <c r="D17" s="51">
        <v>643</v>
      </c>
      <c r="E17" s="51"/>
      <c r="F17" s="51"/>
      <c r="G17" s="66"/>
      <c r="H17" s="51">
        <v>821</v>
      </c>
      <c r="I17" s="51"/>
      <c r="J17" s="51"/>
      <c r="K17" s="69"/>
      <c r="L17" s="72"/>
      <c r="M17" s="51">
        <v>817</v>
      </c>
      <c r="N17" s="51"/>
      <c r="O17" s="51"/>
      <c r="P17" s="51"/>
      <c r="Q17" s="100"/>
      <c r="R17" s="51"/>
      <c r="S17" s="51"/>
      <c r="T17" s="51"/>
      <c r="U17" s="51"/>
      <c r="V17" s="95">
        <f>C17+H17+M17</f>
        <v>2374</v>
      </c>
    </row>
    <row r="18" spans="1:22" ht="18">
      <c r="A18" s="85">
        <v>11</v>
      </c>
      <c r="B18" s="7" t="s">
        <v>61</v>
      </c>
      <c r="C18" s="85">
        <v>714</v>
      </c>
      <c r="D18" s="85"/>
      <c r="E18" s="108"/>
      <c r="F18" s="85"/>
      <c r="G18" s="68"/>
      <c r="H18" s="85">
        <v>722</v>
      </c>
      <c r="I18" s="85"/>
      <c r="J18" s="85"/>
      <c r="K18" s="110"/>
      <c r="L18" s="74"/>
      <c r="M18" s="111">
        <v>689</v>
      </c>
      <c r="N18" s="85"/>
      <c r="O18" s="85"/>
      <c r="P18" s="85"/>
      <c r="Q18" s="103"/>
      <c r="R18" s="85"/>
      <c r="S18" s="85"/>
      <c r="T18" s="85"/>
      <c r="U18" s="85"/>
      <c r="V18" s="95">
        <f>C18+H18+M18</f>
        <v>2125</v>
      </c>
    </row>
    <row r="19" spans="1:22" ht="18">
      <c r="A19" s="4">
        <v>12</v>
      </c>
      <c r="B19" s="59" t="s">
        <v>65</v>
      </c>
      <c r="C19" s="51"/>
      <c r="D19" s="64"/>
      <c r="E19" s="51"/>
      <c r="F19" s="51"/>
      <c r="G19" s="66"/>
      <c r="H19" s="51">
        <v>816</v>
      </c>
      <c r="I19" s="64"/>
      <c r="J19" s="51"/>
      <c r="K19" s="69"/>
      <c r="L19" s="72"/>
      <c r="M19" s="82">
        <v>879</v>
      </c>
      <c r="N19" s="51"/>
      <c r="O19" s="51"/>
      <c r="P19" s="51"/>
      <c r="Q19" s="100"/>
      <c r="R19" s="51"/>
      <c r="S19" s="51"/>
      <c r="T19" s="51"/>
      <c r="U19" s="51"/>
      <c r="V19" s="36">
        <f>H19+M19</f>
        <v>1695</v>
      </c>
    </row>
    <row r="20" spans="1:22" ht="18">
      <c r="A20" s="4">
        <v>13</v>
      </c>
      <c r="B20" s="3" t="s">
        <v>59</v>
      </c>
      <c r="C20" s="51"/>
      <c r="D20" s="51">
        <v>810</v>
      </c>
      <c r="E20" s="51"/>
      <c r="F20" s="51"/>
      <c r="G20" s="66"/>
      <c r="H20" s="51"/>
      <c r="I20" s="51">
        <v>687</v>
      </c>
      <c r="J20" s="64"/>
      <c r="K20" s="69"/>
      <c r="L20" s="72"/>
      <c r="M20" s="51"/>
      <c r="N20" s="51"/>
      <c r="O20" s="51"/>
      <c r="P20" s="51"/>
      <c r="Q20" s="100"/>
      <c r="R20" s="51"/>
      <c r="S20" s="51"/>
      <c r="T20" s="51"/>
      <c r="U20" s="51"/>
      <c r="V20" s="36">
        <f>D20+I20</f>
        <v>1497</v>
      </c>
    </row>
    <row r="21" spans="1:22" ht="18">
      <c r="A21" s="4">
        <v>14</v>
      </c>
      <c r="B21" s="3" t="s">
        <v>62</v>
      </c>
      <c r="C21" s="51">
        <v>666</v>
      </c>
      <c r="D21" s="51"/>
      <c r="E21" s="51"/>
      <c r="F21" s="51"/>
      <c r="G21" s="66"/>
      <c r="H21" s="82">
        <v>659</v>
      </c>
      <c r="I21" s="51"/>
      <c r="J21" s="51"/>
      <c r="K21" s="69"/>
      <c r="L21" s="72"/>
      <c r="M21" s="51"/>
      <c r="N21" s="64"/>
      <c r="O21" s="51"/>
      <c r="P21" s="51"/>
      <c r="Q21" s="100"/>
      <c r="R21" s="51"/>
      <c r="S21" s="51"/>
      <c r="T21" s="51"/>
      <c r="U21" s="51"/>
      <c r="V21" s="36">
        <f>C21+H21</f>
        <v>1325</v>
      </c>
    </row>
    <row r="22" spans="1:22" ht="18">
      <c r="A22" s="4">
        <v>15</v>
      </c>
      <c r="B22" s="59" t="s">
        <v>66</v>
      </c>
      <c r="C22" s="4"/>
      <c r="D22" s="51"/>
      <c r="E22" s="51"/>
      <c r="F22" s="51"/>
      <c r="G22" s="66"/>
      <c r="H22" s="51">
        <v>824</v>
      </c>
      <c r="I22" s="64"/>
      <c r="J22" s="51"/>
      <c r="K22" s="69"/>
      <c r="L22" s="72"/>
      <c r="M22" s="51"/>
      <c r="N22" s="51"/>
      <c r="O22" s="51"/>
      <c r="P22" s="51"/>
      <c r="Q22" s="100"/>
      <c r="R22" s="51"/>
      <c r="S22" s="51"/>
      <c r="T22" s="51"/>
      <c r="U22" s="51"/>
      <c r="V22" s="36">
        <f>H22</f>
        <v>824</v>
      </c>
    </row>
    <row r="23" spans="1:22" ht="18">
      <c r="A23" s="4">
        <v>16</v>
      </c>
      <c r="B23" s="3" t="s">
        <v>26</v>
      </c>
      <c r="C23" s="51"/>
      <c r="D23" s="51">
        <v>813</v>
      </c>
      <c r="E23" s="51"/>
      <c r="F23" s="51"/>
      <c r="G23" s="66"/>
      <c r="H23" s="51"/>
      <c r="I23" s="51"/>
      <c r="J23" s="51"/>
      <c r="K23" s="69"/>
      <c r="L23" s="72"/>
      <c r="M23" s="51"/>
      <c r="N23" s="64"/>
      <c r="O23" s="51"/>
      <c r="P23" s="51"/>
      <c r="Q23" s="100"/>
      <c r="R23" s="51"/>
      <c r="S23" s="51"/>
      <c r="T23" s="51"/>
      <c r="U23" s="51"/>
      <c r="V23" s="36">
        <f>D23</f>
        <v>813</v>
      </c>
    </row>
    <row r="24" spans="1:22" ht="18">
      <c r="A24" s="4">
        <v>17</v>
      </c>
      <c r="B24" s="3" t="s">
        <v>56</v>
      </c>
      <c r="C24" s="4"/>
      <c r="D24" s="51">
        <v>806</v>
      </c>
      <c r="E24" s="51"/>
      <c r="F24" s="51"/>
      <c r="G24" s="66"/>
      <c r="H24" s="51"/>
      <c r="I24" s="64"/>
      <c r="J24" s="51"/>
      <c r="K24" s="69"/>
      <c r="L24" s="72"/>
      <c r="M24" s="51"/>
      <c r="N24" s="51"/>
      <c r="O24" s="51"/>
      <c r="P24" s="51"/>
      <c r="Q24" s="100"/>
      <c r="R24" s="51"/>
      <c r="S24" s="51"/>
      <c r="T24" s="51"/>
      <c r="U24" s="51"/>
      <c r="V24" s="36">
        <f>D24</f>
        <v>806</v>
      </c>
    </row>
    <row r="25" spans="1:22" ht="18">
      <c r="A25" s="4">
        <v>18</v>
      </c>
      <c r="B25" s="3" t="s">
        <v>55</v>
      </c>
      <c r="C25" s="51"/>
      <c r="D25" s="51">
        <v>710</v>
      </c>
      <c r="E25" s="51"/>
      <c r="F25" s="64"/>
      <c r="G25" s="66"/>
      <c r="H25" s="51"/>
      <c r="I25" s="51"/>
      <c r="J25" s="51"/>
      <c r="K25" s="69"/>
      <c r="L25" s="72"/>
      <c r="M25" s="51"/>
      <c r="N25" s="51"/>
      <c r="O25" s="51"/>
      <c r="P25" s="51"/>
      <c r="Q25" s="100"/>
      <c r="R25" s="51"/>
      <c r="S25" s="51"/>
      <c r="T25" s="51"/>
      <c r="U25" s="51"/>
      <c r="V25" s="36">
        <f>D25</f>
        <v>710</v>
      </c>
    </row>
    <row r="26" spans="1:22" ht="18">
      <c r="A26" s="4">
        <v>19</v>
      </c>
      <c r="B26" s="3"/>
      <c r="C26" s="43"/>
      <c r="D26" s="51"/>
      <c r="E26" s="51"/>
      <c r="F26" s="51"/>
      <c r="G26" s="66"/>
      <c r="H26" s="51"/>
      <c r="I26" s="51"/>
      <c r="J26" s="51"/>
      <c r="K26" s="69"/>
      <c r="L26" s="72"/>
      <c r="M26" s="51"/>
      <c r="N26" s="51"/>
      <c r="O26" s="51"/>
      <c r="P26" s="51"/>
      <c r="Q26" s="100"/>
      <c r="R26" s="51"/>
      <c r="S26" s="51"/>
      <c r="T26" s="51"/>
      <c r="U26" s="51"/>
      <c r="V26" s="36">
        <f>C26</f>
        <v>0</v>
      </c>
    </row>
    <row r="27" spans="1:22" ht="18">
      <c r="A27" s="4">
        <v>20</v>
      </c>
      <c r="B27" s="3"/>
      <c r="C27" s="51"/>
      <c r="D27" s="82"/>
      <c r="E27" s="51"/>
      <c r="F27" s="51"/>
      <c r="G27" s="66"/>
      <c r="H27" s="51"/>
      <c r="I27" s="51"/>
      <c r="J27" s="51"/>
      <c r="K27" s="69"/>
      <c r="L27" s="72"/>
      <c r="M27" s="51"/>
      <c r="N27" s="51"/>
      <c r="O27" s="51"/>
      <c r="P27" s="51"/>
      <c r="Q27" s="100"/>
      <c r="R27" s="51"/>
      <c r="S27" s="51"/>
      <c r="T27" s="51"/>
      <c r="U27" s="51"/>
      <c r="V27" s="36">
        <f>D27</f>
        <v>0</v>
      </c>
    </row>
    <row r="28" spans="1:22" ht="18">
      <c r="A28" s="4">
        <v>21</v>
      </c>
      <c r="B28" s="3"/>
      <c r="C28" s="51"/>
      <c r="D28" s="43"/>
      <c r="E28" s="43"/>
      <c r="F28" s="64"/>
      <c r="G28" s="66"/>
      <c r="H28" s="64"/>
      <c r="I28" s="51"/>
      <c r="J28" s="43"/>
      <c r="K28" s="69"/>
      <c r="L28" s="72"/>
      <c r="M28" s="51"/>
      <c r="N28" s="51"/>
      <c r="O28" s="43"/>
      <c r="P28" s="43"/>
      <c r="Q28" s="100"/>
      <c r="R28" s="43"/>
      <c r="S28" s="43"/>
      <c r="T28" s="43"/>
      <c r="U28" s="43"/>
      <c r="V28" s="36">
        <f>F28+H28</f>
        <v>0</v>
      </c>
    </row>
    <row r="29" spans="1:22" ht="18">
      <c r="A29" s="4">
        <v>22</v>
      </c>
      <c r="B29" s="3"/>
      <c r="C29" s="51"/>
      <c r="D29" s="51"/>
      <c r="E29" s="51"/>
      <c r="F29" s="64"/>
      <c r="G29" s="66"/>
      <c r="H29" s="51"/>
      <c r="I29" s="82"/>
      <c r="J29" s="64"/>
      <c r="K29" s="69"/>
      <c r="L29" s="72"/>
      <c r="M29" s="51"/>
      <c r="N29" s="51"/>
      <c r="O29" s="51"/>
      <c r="P29" s="51"/>
      <c r="Q29" s="100"/>
      <c r="R29" s="51"/>
      <c r="S29" s="51"/>
      <c r="T29" s="51"/>
      <c r="U29" s="51"/>
      <c r="V29" s="36">
        <f>F29+J29</f>
        <v>0</v>
      </c>
    </row>
    <row r="30" spans="1:22" ht="18">
      <c r="A30" s="4">
        <v>23</v>
      </c>
      <c r="B30" s="3"/>
      <c r="C30" s="51"/>
      <c r="D30" s="51"/>
      <c r="E30" s="51"/>
      <c r="F30" s="51"/>
      <c r="G30" s="66"/>
      <c r="H30" s="51"/>
      <c r="I30" s="51"/>
      <c r="J30" s="51"/>
      <c r="K30" s="69"/>
      <c r="L30" s="72"/>
      <c r="M30" s="51"/>
      <c r="N30" s="51"/>
      <c r="O30" s="51"/>
      <c r="P30" s="51"/>
      <c r="Q30" s="100"/>
      <c r="R30" s="51"/>
      <c r="S30" s="51"/>
      <c r="T30" s="51"/>
      <c r="U30" s="51"/>
      <c r="V30" s="36">
        <f>C30+M30</f>
        <v>0</v>
      </c>
    </row>
    <row r="31" spans="1:22" ht="18">
      <c r="A31" s="97">
        <v>24</v>
      </c>
      <c r="B31" s="80"/>
      <c r="C31" s="75"/>
      <c r="D31" s="75"/>
      <c r="E31" s="75"/>
      <c r="F31" s="75"/>
      <c r="G31" s="66"/>
      <c r="H31" s="75"/>
      <c r="I31" s="75"/>
      <c r="J31" s="75"/>
      <c r="K31" s="76"/>
      <c r="L31" s="72"/>
      <c r="M31" s="75"/>
      <c r="N31" s="78"/>
      <c r="O31" s="75"/>
      <c r="P31" s="75"/>
      <c r="Q31" s="99"/>
      <c r="R31" s="75"/>
      <c r="S31" s="75"/>
      <c r="T31" s="75"/>
      <c r="U31" s="75"/>
      <c r="V31" s="77">
        <f>D31+N31</f>
        <v>0</v>
      </c>
    </row>
    <row r="32" spans="1:22" ht="18">
      <c r="A32" s="4">
        <v>25</v>
      </c>
      <c r="B32" s="80"/>
      <c r="C32" s="78"/>
      <c r="D32" s="75"/>
      <c r="E32" s="75"/>
      <c r="F32" s="75"/>
      <c r="G32" s="66"/>
      <c r="H32" s="75"/>
      <c r="I32" s="75"/>
      <c r="J32" s="75"/>
      <c r="K32" s="76"/>
      <c r="L32" s="72"/>
      <c r="M32" s="78"/>
      <c r="N32" s="75"/>
      <c r="O32" s="75"/>
      <c r="P32" s="75"/>
      <c r="Q32" s="99"/>
      <c r="R32" s="75"/>
      <c r="S32" s="75"/>
      <c r="T32" s="75"/>
      <c r="U32" s="75"/>
      <c r="V32" s="77">
        <f>C32+M32</f>
        <v>0</v>
      </c>
    </row>
    <row r="33" spans="1:22" ht="18">
      <c r="A33" s="4">
        <v>26</v>
      </c>
      <c r="B33" s="80"/>
      <c r="C33" s="75"/>
      <c r="D33" s="75"/>
      <c r="E33" s="75"/>
      <c r="F33" s="75"/>
      <c r="G33" s="66"/>
      <c r="H33" s="75"/>
      <c r="I33" s="75"/>
      <c r="J33" s="75"/>
      <c r="K33" s="76"/>
      <c r="L33" s="72"/>
      <c r="M33" s="75"/>
      <c r="N33" s="75"/>
      <c r="O33" s="75"/>
      <c r="P33" s="75"/>
      <c r="Q33" s="99"/>
      <c r="R33" s="75"/>
      <c r="S33" s="75"/>
      <c r="T33" s="75"/>
      <c r="U33" s="75"/>
      <c r="V33" s="77">
        <f>C33+H33</f>
        <v>0</v>
      </c>
    </row>
    <row r="34" spans="1:22" ht="18">
      <c r="A34" s="4">
        <v>27</v>
      </c>
      <c r="B34" s="80"/>
      <c r="C34" s="75"/>
      <c r="D34" s="75"/>
      <c r="E34" s="75"/>
      <c r="F34" s="75"/>
      <c r="G34" s="66"/>
      <c r="H34" s="78"/>
      <c r="I34" s="75"/>
      <c r="J34" s="75"/>
      <c r="K34" s="76"/>
      <c r="L34" s="72"/>
      <c r="M34" s="75"/>
      <c r="N34" s="75"/>
      <c r="O34" s="75"/>
      <c r="P34" s="75"/>
      <c r="Q34" s="99"/>
      <c r="R34" s="75"/>
      <c r="S34" s="75"/>
      <c r="T34" s="75"/>
      <c r="U34" s="75"/>
      <c r="V34" s="77">
        <f>H34</f>
        <v>0</v>
      </c>
    </row>
    <row r="35" spans="1:22" ht="18">
      <c r="A35" s="4">
        <v>28</v>
      </c>
      <c r="B35" s="84"/>
      <c r="C35" s="75"/>
      <c r="D35" s="75"/>
      <c r="E35" s="75"/>
      <c r="F35" s="75"/>
      <c r="G35" s="66"/>
      <c r="H35" s="75"/>
      <c r="I35" s="75"/>
      <c r="J35" s="75"/>
      <c r="K35" s="76"/>
      <c r="L35" s="72"/>
      <c r="M35" s="78"/>
      <c r="N35" s="75"/>
      <c r="O35" s="75"/>
      <c r="P35" s="75"/>
      <c r="Q35" s="99"/>
      <c r="R35" s="75"/>
      <c r="S35" s="75"/>
      <c r="T35" s="75"/>
      <c r="U35" s="75"/>
      <c r="V35" s="77">
        <f>P35</f>
        <v>0</v>
      </c>
    </row>
    <row r="36" spans="1:22" ht="18">
      <c r="A36" s="97">
        <v>29</v>
      </c>
      <c r="B36" s="80"/>
      <c r="C36" s="75"/>
      <c r="D36" s="75"/>
      <c r="E36" s="75"/>
      <c r="F36" s="75"/>
      <c r="G36" s="66"/>
      <c r="H36" s="75"/>
      <c r="I36" s="75"/>
      <c r="J36" s="78"/>
      <c r="K36" s="76"/>
      <c r="L36" s="72"/>
      <c r="M36" s="75"/>
      <c r="N36" s="75"/>
      <c r="O36" s="75"/>
      <c r="P36" s="75"/>
      <c r="Q36" s="99"/>
      <c r="R36" s="75"/>
      <c r="S36" s="75"/>
      <c r="T36" s="75"/>
      <c r="U36" s="75"/>
      <c r="V36" s="77">
        <f>J36</f>
        <v>0</v>
      </c>
    </row>
    <row r="37" spans="1:22" ht="18">
      <c r="A37" s="97">
        <v>30</v>
      </c>
      <c r="B37" s="84"/>
      <c r="C37" s="75"/>
      <c r="D37" s="75"/>
      <c r="E37" s="75"/>
      <c r="F37" s="75"/>
      <c r="G37" s="66"/>
      <c r="H37" s="75"/>
      <c r="I37" s="75"/>
      <c r="J37" s="75"/>
      <c r="K37" s="76"/>
      <c r="L37" s="72"/>
      <c r="M37" s="78"/>
      <c r="N37" s="75"/>
      <c r="O37" s="75"/>
      <c r="P37" s="75"/>
      <c r="Q37" s="99"/>
      <c r="R37" s="75"/>
      <c r="S37" s="75"/>
      <c r="T37" s="75"/>
      <c r="U37" s="75"/>
      <c r="V37" s="77">
        <f>P37</f>
        <v>0</v>
      </c>
    </row>
    <row r="38" spans="1:22" ht="18">
      <c r="A38" s="97">
        <v>31</v>
      </c>
      <c r="B38" s="80"/>
      <c r="C38" s="75"/>
      <c r="D38" s="75"/>
      <c r="E38" s="75"/>
      <c r="F38" s="75"/>
      <c r="G38" s="66"/>
      <c r="H38" s="75"/>
      <c r="I38" s="75"/>
      <c r="J38" s="75"/>
      <c r="K38" s="76"/>
      <c r="L38" s="72"/>
      <c r="M38" s="78"/>
      <c r="N38" s="75"/>
      <c r="O38" s="75"/>
      <c r="P38" s="75"/>
      <c r="Q38" s="99"/>
      <c r="R38" s="75"/>
      <c r="S38" s="75"/>
      <c r="T38" s="75"/>
      <c r="U38" s="75"/>
      <c r="V38" s="77">
        <f>M38</f>
        <v>0</v>
      </c>
    </row>
    <row r="39" spans="1:22" ht="18">
      <c r="A39" s="97">
        <v>32</v>
      </c>
      <c r="B39" s="80"/>
      <c r="C39" s="75"/>
      <c r="D39" s="75"/>
      <c r="E39" s="75"/>
      <c r="F39" s="75"/>
      <c r="G39" s="66"/>
      <c r="H39" s="75"/>
      <c r="I39" s="75"/>
      <c r="J39" s="75"/>
      <c r="K39" s="76"/>
      <c r="L39" s="72"/>
      <c r="M39" s="75"/>
      <c r="N39" s="75"/>
      <c r="O39" s="75"/>
      <c r="P39" s="75"/>
      <c r="Q39" s="99"/>
      <c r="R39" s="75"/>
      <c r="S39" s="75"/>
      <c r="T39" s="75"/>
      <c r="U39" s="75"/>
      <c r="V39" s="77">
        <f>C39</f>
        <v>0</v>
      </c>
    </row>
    <row r="40" spans="1:22" ht="18.75" thickBot="1">
      <c r="A40" s="96">
        <v>33</v>
      </c>
      <c r="B40" s="81"/>
      <c r="C40" s="62"/>
      <c r="D40" s="62"/>
      <c r="E40" s="62"/>
      <c r="F40" s="62"/>
      <c r="G40" s="67"/>
      <c r="H40" s="62"/>
      <c r="I40" s="62"/>
      <c r="J40" s="62"/>
      <c r="K40" s="70"/>
      <c r="L40" s="73"/>
      <c r="M40" s="62"/>
      <c r="N40" s="62"/>
      <c r="O40" s="62"/>
      <c r="P40" s="62"/>
      <c r="Q40" s="102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26</v>
      </c>
      <c r="C9" s="25">
        <v>188</v>
      </c>
      <c r="D9" s="24">
        <v>224</v>
      </c>
      <c r="E9" s="25">
        <v>153</v>
      </c>
      <c r="F9" s="24">
        <v>232</v>
      </c>
      <c r="G9" s="26">
        <f>F9+C9+D9+E9</f>
        <v>797</v>
      </c>
      <c r="H9" s="24">
        <v>16</v>
      </c>
      <c r="I9" s="27">
        <f>G9/4</f>
        <v>199.25</v>
      </c>
      <c r="J9" s="26">
        <f>G9+H9</f>
        <v>813</v>
      </c>
      <c r="K9" s="14"/>
      <c r="L9" s="14"/>
    </row>
    <row r="10" spans="1:12" ht="18">
      <c r="A10" s="23">
        <v>2</v>
      </c>
      <c r="B10" s="3" t="s">
        <v>59</v>
      </c>
      <c r="C10" s="25">
        <v>169</v>
      </c>
      <c r="D10" s="24">
        <v>212</v>
      </c>
      <c r="E10" s="25">
        <v>200</v>
      </c>
      <c r="F10" s="24">
        <v>177</v>
      </c>
      <c r="G10" s="26">
        <f>F10+C10+D10+E10</f>
        <v>758</v>
      </c>
      <c r="H10" s="24">
        <v>52</v>
      </c>
      <c r="I10" s="27">
        <f>G10/4</f>
        <v>189.5</v>
      </c>
      <c r="J10" s="26">
        <f>G10+H10</f>
        <v>810</v>
      </c>
      <c r="K10" s="14"/>
      <c r="L10" s="14"/>
    </row>
    <row r="11" spans="1:12" ht="18">
      <c r="A11" s="23">
        <v>3</v>
      </c>
      <c r="B11" s="3" t="s">
        <v>56</v>
      </c>
      <c r="C11" s="25">
        <v>176</v>
      </c>
      <c r="D11" s="24">
        <v>200</v>
      </c>
      <c r="E11" s="25">
        <v>176</v>
      </c>
      <c r="F11" s="24">
        <v>174</v>
      </c>
      <c r="G11" s="26">
        <f>F11+C11+D11+E11</f>
        <v>726</v>
      </c>
      <c r="H11" s="24">
        <v>80</v>
      </c>
      <c r="I11" s="27">
        <f>G11/4</f>
        <v>181.5</v>
      </c>
      <c r="J11" s="26">
        <f>G11+H11</f>
        <v>806</v>
      </c>
      <c r="K11" s="14"/>
      <c r="L11" s="14"/>
    </row>
    <row r="12" spans="1:12" ht="18">
      <c r="A12" s="23">
        <v>4</v>
      </c>
      <c r="B12" s="3" t="s">
        <v>55</v>
      </c>
      <c r="C12" s="25">
        <v>182</v>
      </c>
      <c r="D12" s="24">
        <v>145</v>
      </c>
      <c r="E12" s="25">
        <v>204</v>
      </c>
      <c r="F12" s="24">
        <v>167</v>
      </c>
      <c r="G12" s="26">
        <f>F12+C12+D12+E12</f>
        <v>698</v>
      </c>
      <c r="H12" s="24">
        <v>12</v>
      </c>
      <c r="I12" s="27">
        <f>G12/4</f>
        <v>174.5</v>
      </c>
      <c r="J12" s="26">
        <f>G12+H12</f>
        <v>710</v>
      </c>
      <c r="K12" s="14"/>
      <c r="L12" s="14"/>
    </row>
    <row r="13" spans="1:12" ht="18">
      <c r="A13" s="23">
        <v>5</v>
      </c>
      <c r="B13" s="3" t="s">
        <v>57</v>
      </c>
      <c r="C13" s="25">
        <v>112</v>
      </c>
      <c r="D13" s="24">
        <v>140</v>
      </c>
      <c r="E13" s="25">
        <v>128</v>
      </c>
      <c r="F13" s="24">
        <v>123</v>
      </c>
      <c r="G13" s="26">
        <f>F13+C13+D13+E13</f>
        <v>503</v>
      </c>
      <c r="H13" s="24">
        <v>140</v>
      </c>
      <c r="I13" s="27">
        <f>G13/4</f>
        <v>125.75</v>
      </c>
      <c r="J13" s="26">
        <f>G13+H13</f>
        <v>643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14:G22">F14+C14+D14+E14</f>
        <v>0</v>
      </c>
      <c r="H14" s="24"/>
      <c r="I14" s="27">
        <f aca="true" t="shared" si="1" ref="I14:I22">G14/4</f>
        <v>0</v>
      </c>
      <c r="J14" s="26">
        <f aca="true" t="shared" si="2" ref="J14:J22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28125" style="14" customWidth="1"/>
    <col min="2" max="2" width="30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24</v>
      </c>
      <c r="C9" s="25">
        <v>192</v>
      </c>
      <c r="D9" s="24">
        <v>237</v>
      </c>
      <c r="E9" s="25">
        <v>234</v>
      </c>
      <c r="F9" s="24">
        <v>214</v>
      </c>
      <c r="G9" s="26">
        <f aca="true" t="shared" si="0" ref="G9:G24">F9+C9+D9+E9</f>
        <v>877</v>
      </c>
      <c r="H9" s="24">
        <v>56</v>
      </c>
      <c r="I9" s="27">
        <f aca="true" t="shared" si="1" ref="I9:I24">G9/4</f>
        <v>219.25</v>
      </c>
      <c r="J9" s="26">
        <f aca="true" t="shared" si="2" ref="J9:J24">G9+H9</f>
        <v>933</v>
      </c>
      <c r="K9" s="14"/>
      <c r="L9" s="14"/>
    </row>
    <row r="10" spans="1:12" ht="18">
      <c r="A10" s="23">
        <v>2</v>
      </c>
      <c r="B10" s="59" t="s">
        <v>64</v>
      </c>
      <c r="C10" s="25">
        <v>212</v>
      </c>
      <c r="D10" s="24">
        <v>159</v>
      </c>
      <c r="E10" s="25">
        <v>187</v>
      </c>
      <c r="F10" s="24">
        <v>215</v>
      </c>
      <c r="G10" s="26">
        <f t="shared" si="0"/>
        <v>773</v>
      </c>
      <c r="H10" s="24">
        <v>116</v>
      </c>
      <c r="I10" s="27">
        <f t="shared" si="1"/>
        <v>193.25</v>
      </c>
      <c r="J10" s="26">
        <f t="shared" si="2"/>
        <v>889</v>
      </c>
      <c r="K10" s="14"/>
      <c r="L10" s="14"/>
    </row>
    <row r="11" spans="1:12" ht="18">
      <c r="A11" s="23">
        <v>3</v>
      </c>
      <c r="B11" s="59" t="s">
        <v>60</v>
      </c>
      <c r="C11" s="25">
        <v>176</v>
      </c>
      <c r="D11" s="24">
        <v>221</v>
      </c>
      <c r="E11" s="25">
        <v>202</v>
      </c>
      <c r="F11" s="24">
        <v>247</v>
      </c>
      <c r="G11" s="26">
        <f t="shared" si="0"/>
        <v>846</v>
      </c>
      <c r="H11" s="24">
        <v>32</v>
      </c>
      <c r="I11" s="27">
        <f t="shared" si="1"/>
        <v>211.5</v>
      </c>
      <c r="J11" s="26">
        <f t="shared" si="2"/>
        <v>878</v>
      </c>
      <c r="K11" s="14"/>
      <c r="L11" s="14"/>
    </row>
    <row r="12" spans="1:12" ht="18">
      <c r="A12" s="23">
        <v>4</v>
      </c>
      <c r="B12" s="59" t="s">
        <v>66</v>
      </c>
      <c r="C12" s="25">
        <v>160</v>
      </c>
      <c r="D12" s="24">
        <v>210</v>
      </c>
      <c r="E12" s="25">
        <v>175</v>
      </c>
      <c r="F12" s="24">
        <v>191</v>
      </c>
      <c r="G12" s="26">
        <f t="shared" si="0"/>
        <v>736</v>
      </c>
      <c r="H12" s="24">
        <v>88</v>
      </c>
      <c r="I12" s="27">
        <f t="shared" si="1"/>
        <v>184</v>
      </c>
      <c r="J12" s="26">
        <f t="shared" si="2"/>
        <v>824</v>
      </c>
      <c r="K12" s="14"/>
      <c r="L12" s="14"/>
    </row>
    <row r="13" spans="1:12" ht="18">
      <c r="A13" s="23">
        <v>5</v>
      </c>
      <c r="B13" s="59" t="s">
        <v>57</v>
      </c>
      <c r="C13" s="25">
        <v>193</v>
      </c>
      <c r="D13" s="24">
        <v>146</v>
      </c>
      <c r="E13" s="25">
        <v>179</v>
      </c>
      <c r="F13" s="24">
        <v>163</v>
      </c>
      <c r="G13" s="26">
        <f t="shared" si="0"/>
        <v>681</v>
      </c>
      <c r="H13" s="24">
        <v>140</v>
      </c>
      <c r="I13" s="27">
        <f t="shared" si="1"/>
        <v>170.25</v>
      </c>
      <c r="J13" s="26">
        <f t="shared" si="2"/>
        <v>821</v>
      </c>
      <c r="K13" s="14"/>
      <c r="L13" s="14"/>
    </row>
    <row r="14" spans="1:12" ht="18">
      <c r="A14" s="23">
        <v>6</v>
      </c>
      <c r="B14" s="59" t="s">
        <v>65</v>
      </c>
      <c r="C14" s="25">
        <v>197</v>
      </c>
      <c r="D14" s="24">
        <v>181</v>
      </c>
      <c r="E14" s="25">
        <v>165</v>
      </c>
      <c r="F14" s="24">
        <v>221</v>
      </c>
      <c r="G14" s="26">
        <f t="shared" si="0"/>
        <v>764</v>
      </c>
      <c r="H14" s="24">
        <v>52</v>
      </c>
      <c r="I14" s="27">
        <f t="shared" si="1"/>
        <v>191</v>
      </c>
      <c r="J14" s="26">
        <f t="shared" si="2"/>
        <v>816</v>
      </c>
      <c r="K14" s="14"/>
      <c r="L14" s="14"/>
    </row>
    <row r="15" spans="1:12" ht="18">
      <c r="A15" s="23">
        <v>7</v>
      </c>
      <c r="B15" s="59" t="s">
        <v>37</v>
      </c>
      <c r="C15" s="25">
        <v>176</v>
      </c>
      <c r="D15" s="24">
        <v>190</v>
      </c>
      <c r="E15" s="25">
        <v>159</v>
      </c>
      <c r="F15" s="24">
        <v>193</v>
      </c>
      <c r="G15" s="26">
        <f t="shared" si="0"/>
        <v>718</v>
      </c>
      <c r="H15" s="24">
        <v>80</v>
      </c>
      <c r="I15" s="27">
        <f t="shared" si="1"/>
        <v>179.5</v>
      </c>
      <c r="J15" s="26">
        <f t="shared" si="2"/>
        <v>798</v>
      </c>
      <c r="K15" s="14"/>
      <c r="L15" s="14"/>
    </row>
    <row r="16" spans="1:12" ht="18">
      <c r="A16" s="52">
        <v>8</v>
      </c>
      <c r="B16" s="104" t="s">
        <v>36</v>
      </c>
      <c r="C16" s="50">
        <v>173</v>
      </c>
      <c r="D16" s="35">
        <v>142</v>
      </c>
      <c r="E16" s="50">
        <v>177</v>
      </c>
      <c r="F16" s="35">
        <v>179</v>
      </c>
      <c r="G16" s="53">
        <f t="shared" si="0"/>
        <v>671</v>
      </c>
      <c r="H16" s="24">
        <v>108</v>
      </c>
      <c r="I16" s="54">
        <f t="shared" si="1"/>
        <v>167.75</v>
      </c>
      <c r="J16" s="53">
        <f t="shared" si="2"/>
        <v>779</v>
      </c>
      <c r="K16" s="14"/>
      <c r="L16" s="14"/>
    </row>
    <row r="17" spans="1:12" ht="18">
      <c r="A17" s="52">
        <v>9</v>
      </c>
      <c r="B17" s="104" t="s">
        <v>38</v>
      </c>
      <c r="C17" s="50">
        <v>193</v>
      </c>
      <c r="D17" s="35">
        <v>182</v>
      </c>
      <c r="E17" s="50">
        <v>131</v>
      </c>
      <c r="F17" s="35">
        <v>184</v>
      </c>
      <c r="G17" s="53">
        <f t="shared" si="0"/>
        <v>690</v>
      </c>
      <c r="H17" s="24">
        <v>68</v>
      </c>
      <c r="I17" s="54">
        <f t="shared" si="1"/>
        <v>172.5</v>
      </c>
      <c r="J17" s="53">
        <f t="shared" si="2"/>
        <v>758</v>
      </c>
      <c r="K17" s="14"/>
      <c r="L17" s="14"/>
    </row>
    <row r="18" spans="1:12" ht="18">
      <c r="A18" s="23">
        <v>10</v>
      </c>
      <c r="B18" s="59" t="s">
        <v>25</v>
      </c>
      <c r="C18" s="25">
        <v>183</v>
      </c>
      <c r="D18" s="24">
        <v>181</v>
      </c>
      <c r="E18" s="25">
        <v>158</v>
      </c>
      <c r="F18" s="24">
        <v>146</v>
      </c>
      <c r="G18" s="26">
        <f t="shared" si="0"/>
        <v>668</v>
      </c>
      <c r="H18" s="24">
        <v>84</v>
      </c>
      <c r="I18" s="27">
        <f t="shared" si="1"/>
        <v>167</v>
      </c>
      <c r="J18" s="26">
        <f t="shared" si="2"/>
        <v>752</v>
      </c>
      <c r="K18" s="14"/>
      <c r="L18" s="14"/>
    </row>
    <row r="19" spans="1:12" ht="18">
      <c r="A19" s="28">
        <v>11</v>
      </c>
      <c r="B19" s="105" t="s">
        <v>61</v>
      </c>
      <c r="C19" s="29">
        <v>132</v>
      </c>
      <c r="D19" s="30">
        <v>179</v>
      </c>
      <c r="E19" s="29">
        <v>125</v>
      </c>
      <c r="F19" s="30">
        <v>146</v>
      </c>
      <c r="G19" s="32">
        <f t="shared" si="0"/>
        <v>582</v>
      </c>
      <c r="H19" s="24">
        <v>140</v>
      </c>
      <c r="I19" s="31">
        <f t="shared" si="1"/>
        <v>145.5</v>
      </c>
      <c r="J19" s="32">
        <f t="shared" si="2"/>
        <v>722</v>
      </c>
      <c r="K19" s="14"/>
      <c r="L19" s="14"/>
    </row>
    <row r="20" spans="1:12" ht="18">
      <c r="A20" s="28">
        <v>12</v>
      </c>
      <c r="B20" s="105" t="s">
        <v>62</v>
      </c>
      <c r="C20" s="29">
        <v>122</v>
      </c>
      <c r="D20" s="30">
        <v>108</v>
      </c>
      <c r="E20" s="29">
        <v>166</v>
      </c>
      <c r="F20" s="30">
        <v>123</v>
      </c>
      <c r="G20" s="32">
        <f t="shared" si="0"/>
        <v>519</v>
      </c>
      <c r="H20" s="24">
        <v>140</v>
      </c>
      <c r="I20" s="31">
        <f t="shared" si="1"/>
        <v>129.75</v>
      </c>
      <c r="J20" s="32">
        <f t="shared" si="2"/>
        <v>659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36</v>
      </c>
      <c r="C9" s="25">
        <v>183</v>
      </c>
      <c r="D9" s="24">
        <v>185</v>
      </c>
      <c r="E9" s="25">
        <v>168</v>
      </c>
      <c r="F9" s="24">
        <v>279</v>
      </c>
      <c r="G9" s="26">
        <f>F9+C9+D9+E9</f>
        <v>815</v>
      </c>
      <c r="H9" s="24">
        <v>108</v>
      </c>
      <c r="I9" s="27">
        <f>G9/4</f>
        <v>203.75</v>
      </c>
      <c r="J9" s="26">
        <f>G9+H9</f>
        <v>923</v>
      </c>
      <c r="K9" s="14"/>
      <c r="L9" s="14"/>
    </row>
    <row r="10" spans="1:12" ht="18">
      <c r="A10" s="23">
        <v>2</v>
      </c>
      <c r="B10" s="3" t="s">
        <v>35</v>
      </c>
      <c r="C10" s="25">
        <v>224</v>
      </c>
      <c r="D10" s="24">
        <v>238</v>
      </c>
      <c r="E10" s="25">
        <v>174</v>
      </c>
      <c r="F10" s="24">
        <v>211</v>
      </c>
      <c r="G10" s="26">
        <f>F10+C10+D10+E10</f>
        <v>847</v>
      </c>
      <c r="H10" s="24">
        <v>60</v>
      </c>
      <c r="I10" s="27">
        <f>G10/4</f>
        <v>211.75</v>
      </c>
      <c r="J10" s="26">
        <f>G10+H10</f>
        <v>907</v>
      </c>
      <c r="K10" s="14"/>
      <c r="L10" s="14"/>
    </row>
    <row r="11" spans="1:12" ht="18">
      <c r="A11" s="23">
        <v>3</v>
      </c>
      <c r="B11" s="3" t="s">
        <v>63</v>
      </c>
      <c r="C11" s="25">
        <v>153</v>
      </c>
      <c r="D11" s="24">
        <v>214</v>
      </c>
      <c r="E11" s="25">
        <v>216</v>
      </c>
      <c r="F11" s="24">
        <v>171</v>
      </c>
      <c r="G11" s="26">
        <f>F11+C11+D11+E11</f>
        <v>754</v>
      </c>
      <c r="H11" s="24">
        <v>100</v>
      </c>
      <c r="I11" s="27">
        <f>G11/4</f>
        <v>188.5</v>
      </c>
      <c r="J11" s="26">
        <f>G11+H11</f>
        <v>854</v>
      </c>
      <c r="K11" s="14"/>
      <c r="L11" s="14"/>
    </row>
    <row r="12" spans="1:12" ht="18">
      <c r="A12" s="23">
        <v>4</v>
      </c>
      <c r="B12" s="3" t="s">
        <v>25</v>
      </c>
      <c r="C12" s="25">
        <v>161</v>
      </c>
      <c r="D12" s="24">
        <v>159</v>
      </c>
      <c r="E12" s="25">
        <v>162</v>
      </c>
      <c r="F12" s="24">
        <v>180</v>
      </c>
      <c r="G12" s="26">
        <f>F12+C12+D12+E12</f>
        <v>662</v>
      </c>
      <c r="H12" s="24">
        <v>84</v>
      </c>
      <c r="I12" s="27">
        <f>G12/4</f>
        <v>165.5</v>
      </c>
      <c r="J12" s="26">
        <f>G12+H12</f>
        <v>746</v>
      </c>
      <c r="K12" s="14"/>
      <c r="L12" s="14"/>
    </row>
    <row r="13" spans="1:12" ht="18">
      <c r="A13" s="23">
        <v>5</v>
      </c>
      <c r="B13" s="3" t="s">
        <v>59</v>
      </c>
      <c r="C13" s="25">
        <v>159</v>
      </c>
      <c r="D13" s="24">
        <v>163</v>
      </c>
      <c r="E13" s="25">
        <v>139</v>
      </c>
      <c r="F13" s="24">
        <v>174</v>
      </c>
      <c r="G13" s="26">
        <f>F13+C13+D13+E13</f>
        <v>635</v>
      </c>
      <c r="H13" s="24">
        <v>52</v>
      </c>
      <c r="I13" s="27">
        <f>G13/4</f>
        <v>158.75</v>
      </c>
      <c r="J13" s="26">
        <f>G13+H13</f>
        <v>687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14:G20">F14+C14+D14+E14</f>
        <v>0</v>
      </c>
      <c r="H14" s="24"/>
      <c r="I14" s="27">
        <f aca="true" t="shared" si="1" ref="I14:I20">G14/4</f>
        <v>0</v>
      </c>
      <c r="J14" s="26">
        <f aca="true" t="shared" si="2" ref="J14:J20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B20" sqref="B20"/>
    </sheetView>
  </sheetViews>
  <sheetFormatPr defaultColWidth="9.140625" defaultRowHeight="12.75"/>
  <cols>
    <col min="1" max="1" width="8.28125" style="14" customWidth="1"/>
    <col min="2" max="2" width="30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63</v>
      </c>
      <c r="C9" s="25">
        <v>225</v>
      </c>
      <c r="D9" s="24">
        <v>183</v>
      </c>
      <c r="E9" s="25">
        <v>247</v>
      </c>
      <c r="F9" s="24">
        <v>233</v>
      </c>
      <c r="G9" s="26">
        <f>F9+C9+D9+E9</f>
        <v>888</v>
      </c>
      <c r="H9" s="24">
        <v>100</v>
      </c>
      <c r="I9" s="27">
        <f>G9/4</f>
        <v>222</v>
      </c>
      <c r="J9" s="26">
        <f>G9+H9</f>
        <v>988</v>
      </c>
      <c r="K9" s="14"/>
      <c r="L9" s="14"/>
    </row>
    <row r="10" spans="1:12" ht="18">
      <c r="A10" s="23">
        <v>2</v>
      </c>
      <c r="B10" s="59" t="s">
        <v>35</v>
      </c>
      <c r="C10" s="25">
        <v>256</v>
      </c>
      <c r="D10" s="24">
        <v>201</v>
      </c>
      <c r="E10" s="25">
        <v>193</v>
      </c>
      <c r="F10" s="24">
        <v>226</v>
      </c>
      <c r="G10" s="26">
        <f>F10+C10+D10+E10</f>
        <v>876</v>
      </c>
      <c r="H10" s="24">
        <v>60</v>
      </c>
      <c r="I10" s="27">
        <f>G10/4</f>
        <v>219</v>
      </c>
      <c r="J10" s="26">
        <f>G10+H10</f>
        <v>936</v>
      </c>
      <c r="K10" s="14"/>
      <c r="L10" s="14"/>
    </row>
    <row r="11" spans="1:12" ht="18">
      <c r="A11" s="23">
        <v>3</v>
      </c>
      <c r="B11" s="59" t="s">
        <v>36</v>
      </c>
      <c r="C11" s="25">
        <v>174</v>
      </c>
      <c r="D11" s="24">
        <v>182</v>
      </c>
      <c r="E11" s="25">
        <v>257</v>
      </c>
      <c r="F11" s="24">
        <v>192</v>
      </c>
      <c r="G11" s="26">
        <f>F11+C11+D11+E11</f>
        <v>805</v>
      </c>
      <c r="H11" s="24">
        <v>108</v>
      </c>
      <c r="I11" s="27">
        <f>G11/4</f>
        <v>201.25</v>
      </c>
      <c r="J11" s="26">
        <f>G11+H11</f>
        <v>913</v>
      </c>
      <c r="K11" s="14"/>
      <c r="L11" s="14"/>
    </row>
    <row r="12" spans="1:12" ht="18">
      <c r="A12" s="23">
        <v>4</v>
      </c>
      <c r="B12" s="3" t="s">
        <v>38</v>
      </c>
      <c r="C12" s="25">
        <v>166</v>
      </c>
      <c r="D12" s="24">
        <v>214</v>
      </c>
      <c r="E12" s="25">
        <v>202</v>
      </c>
      <c r="F12" s="24">
        <v>246</v>
      </c>
      <c r="G12" s="26">
        <f>F12+C12+D12+E12</f>
        <v>828</v>
      </c>
      <c r="H12" s="24">
        <v>68</v>
      </c>
      <c r="I12" s="27">
        <f>G12/4</f>
        <v>207</v>
      </c>
      <c r="J12" s="26">
        <f>G12+H12</f>
        <v>896</v>
      </c>
      <c r="K12" s="14"/>
      <c r="L12" s="14"/>
    </row>
    <row r="13" spans="1:12" ht="18">
      <c r="A13" s="23">
        <v>5</v>
      </c>
      <c r="B13" s="59" t="s">
        <v>37</v>
      </c>
      <c r="C13" s="25">
        <v>242</v>
      </c>
      <c r="D13" s="24">
        <v>208</v>
      </c>
      <c r="E13" s="25">
        <v>148</v>
      </c>
      <c r="F13" s="24">
        <v>203</v>
      </c>
      <c r="G13" s="26">
        <f>F13+C13+D13+E13</f>
        <v>801</v>
      </c>
      <c r="H13" s="24">
        <v>80</v>
      </c>
      <c r="I13" s="27">
        <f>G13/4</f>
        <v>200.25</v>
      </c>
      <c r="J13" s="26">
        <f>G13+H13</f>
        <v>881</v>
      </c>
      <c r="K13" s="14"/>
      <c r="L13" s="14"/>
    </row>
    <row r="14" spans="1:12" ht="18">
      <c r="A14" s="23">
        <v>6</v>
      </c>
      <c r="B14" s="59" t="s">
        <v>65</v>
      </c>
      <c r="C14" s="25">
        <v>220</v>
      </c>
      <c r="D14" s="24">
        <v>160</v>
      </c>
      <c r="E14" s="25">
        <v>216</v>
      </c>
      <c r="F14" s="24">
        <v>231</v>
      </c>
      <c r="G14" s="26">
        <f>F14+C14+D14+E14</f>
        <v>827</v>
      </c>
      <c r="H14" s="24">
        <v>52</v>
      </c>
      <c r="I14" s="27">
        <f>G14/4</f>
        <v>206.75</v>
      </c>
      <c r="J14" s="26">
        <f>G14+H14</f>
        <v>879</v>
      </c>
      <c r="K14" s="14"/>
      <c r="L14" s="14"/>
    </row>
    <row r="15" spans="1:12" ht="18">
      <c r="A15" s="23">
        <v>7</v>
      </c>
      <c r="B15" s="3" t="s">
        <v>24</v>
      </c>
      <c r="C15" s="25">
        <v>189</v>
      </c>
      <c r="D15" s="24">
        <v>217</v>
      </c>
      <c r="E15" s="25">
        <v>201</v>
      </c>
      <c r="F15" s="24">
        <v>183</v>
      </c>
      <c r="G15" s="26">
        <f>F15+C15+D15+E15</f>
        <v>790</v>
      </c>
      <c r="H15" s="24">
        <v>56</v>
      </c>
      <c r="I15" s="27">
        <f>G15/4</f>
        <v>197.5</v>
      </c>
      <c r="J15" s="26">
        <f>G15+H15</f>
        <v>846</v>
      </c>
      <c r="K15" s="14"/>
      <c r="L15" s="14"/>
    </row>
    <row r="16" spans="1:12" ht="18">
      <c r="A16" s="52">
        <v>8</v>
      </c>
      <c r="B16" s="104" t="s">
        <v>57</v>
      </c>
      <c r="C16" s="50">
        <v>159</v>
      </c>
      <c r="D16" s="35">
        <v>193</v>
      </c>
      <c r="E16" s="50">
        <v>127</v>
      </c>
      <c r="F16" s="35">
        <v>198</v>
      </c>
      <c r="G16" s="53">
        <f>F16+C16+D16+E16</f>
        <v>677</v>
      </c>
      <c r="H16" s="24">
        <v>140</v>
      </c>
      <c r="I16" s="54">
        <f>G16/4</f>
        <v>169.25</v>
      </c>
      <c r="J16" s="53">
        <f>G16+H16</f>
        <v>817</v>
      </c>
      <c r="K16" s="14"/>
      <c r="L16" s="14"/>
    </row>
    <row r="17" spans="1:12" ht="18">
      <c r="A17" s="52">
        <v>9</v>
      </c>
      <c r="B17" s="104" t="s">
        <v>64</v>
      </c>
      <c r="C17" s="50">
        <v>157</v>
      </c>
      <c r="D17" s="35">
        <v>204</v>
      </c>
      <c r="E17" s="50">
        <v>188</v>
      </c>
      <c r="F17" s="35">
        <v>147</v>
      </c>
      <c r="G17" s="53">
        <f>F17+C17+D17+E17</f>
        <v>696</v>
      </c>
      <c r="H17" s="24">
        <v>116</v>
      </c>
      <c r="I17" s="54">
        <f>G17/4</f>
        <v>174</v>
      </c>
      <c r="J17" s="53">
        <f>G17+H17</f>
        <v>812</v>
      </c>
      <c r="K17" s="14"/>
      <c r="L17" s="14"/>
    </row>
    <row r="18" spans="1:12" ht="18">
      <c r="A18" s="23">
        <v>10</v>
      </c>
      <c r="B18" s="3" t="s">
        <v>60</v>
      </c>
      <c r="C18" s="25">
        <v>183</v>
      </c>
      <c r="D18" s="24">
        <v>169</v>
      </c>
      <c r="E18" s="25">
        <v>187</v>
      </c>
      <c r="F18" s="24">
        <v>194</v>
      </c>
      <c r="G18" s="26">
        <f>F18+C18+D18+E18</f>
        <v>733</v>
      </c>
      <c r="H18" s="24">
        <v>32</v>
      </c>
      <c r="I18" s="27">
        <f>G18/4</f>
        <v>183.25</v>
      </c>
      <c r="J18" s="26">
        <f>G18+H18</f>
        <v>765</v>
      </c>
      <c r="K18" s="14"/>
      <c r="L18" s="14"/>
    </row>
    <row r="19" spans="1:12" ht="18">
      <c r="A19" s="28">
        <v>11</v>
      </c>
      <c r="B19" s="105" t="s">
        <v>61</v>
      </c>
      <c r="C19" s="29">
        <v>142</v>
      </c>
      <c r="D19" s="30">
        <v>128</v>
      </c>
      <c r="E19" s="29">
        <v>136</v>
      </c>
      <c r="F19" s="30">
        <v>143</v>
      </c>
      <c r="G19" s="32">
        <f>F19+C19+D19+E19</f>
        <v>549</v>
      </c>
      <c r="H19" s="24">
        <v>140</v>
      </c>
      <c r="I19" s="31">
        <f>G19/4</f>
        <v>137.25</v>
      </c>
      <c r="J19" s="32">
        <f>G19+H19</f>
        <v>689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>F20+C20+D20+E20</f>
        <v>0</v>
      </c>
      <c r="H20" s="24"/>
      <c r="I20" s="31">
        <f>G20/4</f>
        <v>0</v>
      </c>
      <c r="J20" s="32">
        <f>G20+H20</f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>F21+C21+D21+E21</f>
        <v>0</v>
      </c>
      <c r="H21" s="24"/>
      <c r="I21" s="31">
        <f>G21/4</f>
        <v>0</v>
      </c>
      <c r="J21" s="32">
        <f>G21+H21</f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G11" sqref="G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25</v>
      </c>
      <c r="C9" s="25">
        <v>205</v>
      </c>
      <c r="D9" s="24">
        <v>168</v>
      </c>
      <c r="E9" s="25">
        <v>178</v>
      </c>
      <c r="F9" s="24">
        <v>206</v>
      </c>
      <c r="G9" s="26">
        <f aca="true" t="shared" si="0" ref="G9:G25">F9+C9+D9+E9</f>
        <v>757</v>
      </c>
      <c r="H9" s="24">
        <v>84</v>
      </c>
      <c r="I9" s="27">
        <f aca="true" t="shared" si="1" ref="I9:I25">G9/4</f>
        <v>189.25</v>
      </c>
      <c r="J9" s="26">
        <f aca="true" t="shared" si="2" ref="J9:J25">G9+H9</f>
        <v>841</v>
      </c>
      <c r="K9" s="14"/>
      <c r="L9" s="14"/>
    </row>
    <row r="10" spans="1:12" ht="18">
      <c r="A10" s="23">
        <v>2</v>
      </c>
      <c r="B10" s="3" t="s">
        <v>64</v>
      </c>
      <c r="C10" s="25">
        <v>171</v>
      </c>
      <c r="D10" s="24">
        <v>178</v>
      </c>
      <c r="E10" s="25">
        <v>174</v>
      </c>
      <c r="F10" s="24">
        <v>171</v>
      </c>
      <c r="G10" s="26">
        <f t="shared" si="0"/>
        <v>694</v>
      </c>
      <c r="H10" s="24">
        <v>116</v>
      </c>
      <c r="I10" s="27">
        <f t="shared" si="1"/>
        <v>173.5</v>
      </c>
      <c r="J10" s="26">
        <f t="shared" si="2"/>
        <v>810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 aca="true" t="shared" si="0" ref="I9:I15">G9/4</f>
        <v>0</v>
      </c>
      <c r="J9" s="26">
        <f aca="true" t="shared" si="1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 t="shared" si="0"/>
        <v>0</v>
      </c>
      <c r="J10" s="26">
        <f t="shared" si="1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 t="shared" si="0"/>
        <v>0</v>
      </c>
      <c r="J11" s="26">
        <f t="shared" si="1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 t="shared" si="0"/>
        <v>0</v>
      </c>
      <c r="J12" s="26">
        <f t="shared" si="1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 t="shared" si="0"/>
        <v>0</v>
      </c>
      <c r="J13" s="26">
        <f t="shared" si="1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>F14+C14+D14+E14</f>
        <v>0</v>
      </c>
      <c r="H14" s="24"/>
      <c r="I14" s="27">
        <f t="shared" si="0"/>
        <v>0</v>
      </c>
      <c r="J14" s="26">
        <f t="shared" si="1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F15+C15+D15+E15</f>
        <v>0</v>
      </c>
      <c r="H15" s="24"/>
      <c r="I15" s="27">
        <f t="shared" si="0"/>
        <v>0</v>
      </c>
      <c r="J15" s="26">
        <f t="shared" si="1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aca="true" t="shared" si="2" ref="G16:G23">F16+C16+D16+E16</f>
        <v>0</v>
      </c>
      <c r="H16" s="24"/>
      <c r="I16" s="54">
        <f aca="true" t="shared" si="3" ref="I16:I23">G16/4</f>
        <v>0</v>
      </c>
      <c r="J16" s="53">
        <f aca="true" t="shared" si="4" ref="J16:J23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2"/>
        <v>0</v>
      </c>
      <c r="H17" s="24"/>
      <c r="I17" s="54">
        <f t="shared" si="3"/>
        <v>0</v>
      </c>
      <c r="J17" s="53">
        <f t="shared" si="4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t="shared" si="2"/>
        <v>0</v>
      </c>
      <c r="H18" s="24"/>
      <c r="I18" s="54">
        <f t="shared" si="3"/>
        <v>0</v>
      </c>
      <c r="J18" s="53">
        <f t="shared" si="4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2"/>
        <v>0</v>
      </c>
      <c r="H19" s="24"/>
      <c r="I19" s="54">
        <f t="shared" si="3"/>
        <v>0</v>
      </c>
      <c r="J19" s="53">
        <f t="shared" si="4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2"/>
        <v>0</v>
      </c>
      <c r="H20" s="24"/>
      <c r="I20" s="54">
        <f t="shared" si="3"/>
        <v>0</v>
      </c>
      <c r="J20" s="53">
        <f t="shared" si="4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2"/>
        <v>0</v>
      </c>
      <c r="H21" s="24"/>
      <c r="I21" s="27">
        <f t="shared" si="3"/>
        <v>0</v>
      </c>
      <c r="J21" s="26">
        <f t="shared" si="4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2"/>
        <v>0</v>
      </c>
      <c r="H22" s="24"/>
      <c r="I22" s="27">
        <f t="shared" si="3"/>
        <v>0</v>
      </c>
      <c r="J22" s="32">
        <f t="shared" si="4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2"/>
        <v>0</v>
      </c>
      <c r="H23" s="24"/>
      <c r="I23" s="27">
        <f t="shared" si="3"/>
        <v>0</v>
      </c>
      <c r="J23" s="46">
        <f t="shared" si="4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2018-07-10T21:46:43Z</dcterms:modified>
  <cp:category/>
  <cp:version/>
  <cp:contentType/>
  <cp:contentStatus/>
</cp:coreProperties>
</file>